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ya.Agybayeva\Desktop\"/>
    </mc:Choice>
  </mc:AlternateContent>
  <bookViews>
    <workbookView xWindow="0" yWindow="0" windowWidth="23040" windowHeight="9372"/>
  </bookViews>
  <sheets>
    <sheet name="ИТОГО 20-21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<sst xmlns="http://schemas.openxmlformats.org/spreadsheetml/2006/main" count="58" uniqueCount="40">
  <si>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</si>
  <si>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</si>
  <si>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</si>
  <si>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</si>
  <si>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</si>
  <si>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</si>
  <si>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</si>
  <si>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</si>
  <si>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</si>
  <si>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</si>
  <si>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</si>
  <si>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</si>
  <si>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</si>
  <si>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</si>
  <si>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</si>
  <si>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</si>
  <si>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</si>
  <si>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</si>
  <si>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</si>
  <si>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</si>
  <si>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</si>
  <si>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</si>
  <si>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</si>
  <si>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</si>
  <si>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</si>
  <si>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</si>
  <si>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</si>
  <si>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</si>
  <si>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</si>
  <si>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</si>
  <si>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</si>
  <si>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</si>
  <si>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</si>
  <si>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</si>
  <si>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</si>
  <si>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</si>
  <si>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</si>
  <si>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</si>
  <si>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- 01.04.21.г.)</t>
  </si>
  <si>
    <t>Данные по выданным договорам гарантии в рамках  
первого направления ГП ДКБ 2025
 (отчет за период с 01.09.20. - 01.04.21.г.)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</si>
</sst>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₸_-;\-* #,##0.00\ _₸_-;_-* &quot;-&quot;??\ _₸_-;_-@_-"/>
    <numFmt numFmtId="165" formatCode="_-* #,##0\ _₸_-;\-* #,##0\ _₸_-;_-* &quot;-&quot;??\ _₸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164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4" fontId="2" fillId="0" borderId="2" xfId="1" applyFont="1" applyFill="1" applyBorder="1" applyAlignment="1">
      <alignment horizontal="center"/>
    </xf>
    <xf numFmtId="165" fontId="2" fillId="4" borderId="5" xfId="1" applyNumberFormat="1" applyFont="1" applyFill="1" applyBorder="1" applyAlignment="1">
      <alignment horizontal="center"/>
    </xf>
    <xf numFmtId="164" fontId="2" fillId="4" borderId="1" xfId="1" applyFont="1" applyFill="1" applyBorder="1" applyAlignment="1">
      <alignment horizontal="center"/>
    </xf>
    <xf numFmtId="164" fontId="2" fillId="4" borderId="6" xfId="1" applyFont="1" applyFill="1" applyBorder="1" applyAlignment="1">
      <alignment horizontal="center"/>
    </xf>
    <xf numFmtId="164" fontId="2" fillId="0" borderId="2" xfId="1" applyFont="1" applyBorder="1"/>
    <xf numFmtId="165" fontId="2" fillId="5" borderId="5" xfId="0" applyNumberFormat="1" applyFont="1" applyFill="1" applyBorder="1"/>
    <xf numFmtId="164" fontId="2" fillId="5" borderId="1" xfId="0" applyNumberFormat="1" applyFont="1" applyFill="1" applyBorder="1"/>
    <xf numFmtId="164" fontId="2" fillId="5" borderId="6" xfId="0" applyNumberFormat="1" applyFont="1" applyFill="1" applyBorder="1"/>
    <xf numFmtId="165" fontId="2" fillId="5" borderId="9" xfId="0" applyNumberFormat="1" applyFont="1" applyFill="1" applyBorder="1"/>
    <xf numFmtId="164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1" applyFont="1" applyFill="1" applyBorder="1"/>
    <xf numFmtId="165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3" fillId="3" borderId="2" xfId="1" applyFont="1" applyFill="1" applyBorder="1"/>
    <xf numFmtId="165" fontId="3" fillId="3" borderId="7" xfId="0" applyNumberFormat="1" applyFont="1" applyFill="1" applyBorder="1"/>
    <xf numFmtId="164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1" applyFont="1" applyFill="1" applyBorder="1" applyAlignment="1">
      <alignment horizontal="center"/>
    </xf>
    <xf numFmtId="164" fontId="2" fillId="2" borderId="1" xfId="1" applyFont="1" applyFill="1" applyBorder="1"/>
    <xf numFmtId="165" fontId="2" fillId="0" borderId="1" xfId="1" applyNumberFormat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Q36"/>
  <sheetViews>
    <sheetView tabSelected="1" zoomScale="80" zoomScaleNormal="80" zoomScaleSheetLayoutView="90" workbookViewId="0">
      <selection activeCell="G11" sqref="G11"/>
    </sheetView>
  </sheetViews>
  <sheetFormatPr defaultColWidth="9.109375" defaultRowHeight="13.8" x14ac:dyDescent="0.25"/>
  <cols>
    <col min="1" max="1" width="3.88671875" style="22" customWidth="1"/>
    <col min="2" max="2" width="26.88671875" style="18" customWidth="1"/>
    <col min="3" max="3" width="8.44140625" style="20" customWidth="1"/>
    <col min="4" max="4" width="21.5546875" style="20" customWidth="1"/>
    <col min="5" max="5" width="21.44140625" style="20" customWidth="1"/>
    <col min="6" max="6" width="9.33203125" style="20" customWidth="1"/>
    <col min="7" max="8" width="21.33203125" style="20" customWidth="1"/>
    <col min="9" max="9" width="9.88671875" style="24" customWidth="1"/>
    <col min="10" max="10" width="21.33203125" style="20" customWidth="1"/>
    <col min="11" max="11" width="25.109375" style="20" customWidth="1"/>
    <col min="12" max="12" width="6.5546875" style="19" customWidth="1"/>
    <col min="13" max="13" width="7.6640625" style="20" customWidth="1"/>
    <col min="14" max="16384" width="9.109375" style="18"/>
  </cols>
  <sheetData>
    <row r="1" spans="1:17" s="17" customFormat="1" ht="54" customHeight="1" thickBot="1" x14ac:dyDescent="0.35">
      <c r="A1" s="8"/>
      <c r="B1" s="56" t="s">
        <v>35</v>
      </c>
      <c r="C1" s="56"/>
      <c r="D1" s="56"/>
      <c r="E1" s="56"/>
      <c r="F1" s="60" t="s">
        <v>38</v>
      </c>
      <c r="G1" s="60"/>
      <c r="H1" s="60"/>
      <c r="I1" s="60" t="s">
        <v>39</v>
      </c>
      <c r="J1" s="60"/>
      <c r="K1" s="60"/>
      <c r="L1" s="15"/>
    </row>
    <row r="2" spans="1:17" s="16" customFormat="1" ht="56.25" customHeight="1" x14ac:dyDescent="0.3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5" t="s">
        <v>8</v>
      </c>
      <c r="G2" s="36" t="s">
        <v>30</v>
      </c>
      <c r="H2" s="37" t="s">
        <v>31</v>
      </c>
      <c r="I2" s="41" t="s">
        <v>10</v>
      </c>
      <c r="J2" s="42" t="s">
        <v>30</v>
      </c>
      <c r="K2" s="38" t="s">
        <v>31</v>
      </c>
      <c r="L2" s="8"/>
      <c r="N2" s="17"/>
      <c r="O2" s="17"/>
      <c r="P2" s="17"/>
      <c r="Q2" s="17"/>
    </row>
    <row r="3" spans="1:17" x14ac:dyDescent="0.25">
      <c r="A3" s="51">
        <v>1</v>
      </c>
      <c r="B3" s="52" t="s">
        <v>9</v>
      </c>
      <c r="C3" s="11">
        <v>1630</v>
      </c>
      <c r="D3" s="53">
        <v>7528741478</v>
      </c>
      <c r="E3" s="53">
        <v>6375789364.1700001</v>
      </c>
      <c r="F3" s="23">
        <v>2659</v>
      </c>
      <c r="G3" s="5">
        <v>11445538073.400002</v>
      </c>
      <c r="H3" s="25">
        <v>9742298425.6100063</v>
      </c>
      <c r="I3" s="26">
        <f>C3+F3</f>
        <v>4289</v>
      </c>
      <c r="J3" s="27">
        <f>D3+G3</f>
        <v>18974279551.400002</v>
      </c>
      <c r="K3" s="28">
        <f>E3+H3</f>
        <v>16118087789.780006</v>
      </c>
      <c r="L3" s="6"/>
    </row>
    <row r="4" spans="1:17" x14ac:dyDescent="0.25">
      <c r="A4" s="51">
        <v>2</v>
      </c>
      <c r="B4" s="52" t="s">
        <v>7</v>
      </c>
      <c r="C4" s="11">
        <v>1036</v>
      </c>
      <c r="D4" s="53">
        <v>7187926598</v>
      </c>
      <c r="E4" s="53">
        <v>6127213258.3000002</v>
      </c>
      <c r="F4" s="23">
        <v>1887</v>
      </c>
      <c r="G4" s="5">
        <v>12426011334</v>
      </c>
      <c r="H4" s="25">
        <v>10581690383.9</v>
      </c>
      <c r="I4" s="26">
        <f>C4+F4</f>
        <v>2923</v>
      </c>
      <c r="J4" s="27">
        <f t="shared" ref="J4:J13" si="0">D4+G4</f>
        <v>19613937932</v>
      </c>
      <c r="K4" s="28">
        <f t="shared" ref="K4:K13" si="1">E4+H4</f>
        <v>16708903642.200001</v>
      </c>
      <c r="L4" s="6"/>
    </row>
    <row r="5" spans="1:17" x14ac:dyDescent="0.25">
      <c r="A5" s="51">
        <v>3</v>
      </c>
      <c r="B5" s="52" t="s">
        <v>3</v>
      </c>
      <c r="C5" s="11">
        <v>549</v>
      </c>
      <c r="D5" s="53">
        <v>2305901249</v>
      </c>
      <c r="E5" s="53">
        <v>1964859911.4000001</v>
      </c>
      <c r="F5" s="23">
        <v>1024</v>
      </c>
      <c r="G5" s="5">
        <v>4669284512</v>
      </c>
      <c r="H5" s="25">
        <v>3958429335.1999998</v>
      </c>
      <c r="I5" s="26">
        <f t="shared" ref="I5:I13" si="2">C5+F5</f>
        <v>1573</v>
      </c>
      <c r="J5" s="27">
        <f t="shared" si="0"/>
        <v>6975185761</v>
      </c>
      <c r="K5" s="28">
        <f t="shared" si="1"/>
        <v>5923289246.6000004</v>
      </c>
      <c r="L5" s="6"/>
    </row>
    <row r="6" spans="1:17" x14ac:dyDescent="0.25">
      <c r="A6" s="51">
        <v>4</v>
      </c>
      <c r="B6" s="52" t="s">
        <v>1</v>
      </c>
      <c r="C6" s="11">
        <v>280</v>
      </c>
      <c r="D6" s="53">
        <v>1359624251</v>
      </c>
      <c r="E6" s="53">
        <v>1157550613.4400001</v>
      </c>
      <c r="F6" s="23">
        <v>91</v>
      </c>
      <c r="G6" s="5">
        <v>572319235</v>
      </c>
      <c r="H6" s="25">
        <v>486471349.75</v>
      </c>
      <c r="I6" s="26">
        <f t="shared" si="2"/>
        <v>371</v>
      </c>
      <c r="J6" s="27">
        <f t="shared" si="0"/>
        <v>1931943486</v>
      </c>
      <c r="K6" s="28">
        <f t="shared" si="1"/>
        <v>1644021963.1900001</v>
      </c>
      <c r="L6" s="6"/>
    </row>
    <row r="7" spans="1:17" x14ac:dyDescent="0.25">
      <c r="A7" s="51">
        <v>5</v>
      </c>
      <c r="B7" s="52" t="s">
        <v>27</v>
      </c>
      <c r="C7" s="11">
        <v>67</v>
      </c>
      <c r="D7" s="53">
        <v>771600000</v>
      </c>
      <c r="E7" s="53">
        <v>635060000</v>
      </c>
      <c r="F7" s="23">
        <v>123</v>
      </c>
      <c r="G7" s="5">
        <v>1636979745</v>
      </c>
      <c r="H7" s="25">
        <v>1392356183.25</v>
      </c>
      <c r="I7" s="26">
        <f t="shared" si="2"/>
        <v>190</v>
      </c>
      <c r="J7" s="27">
        <f t="shared" si="0"/>
        <v>2408579745</v>
      </c>
      <c r="K7" s="28">
        <f t="shared" si="1"/>
        <v>2027416183.25</v>
      </c>
      <c r="L7" s="6"/>
    </row>
    <row r="8" spans="1:17" x14ac:dyDescent="0.25">
      <c r="A8" s="51">
        <v>6</v>
      </c>
      <c r="B8" s="52" t="s">
        <v>34</v>
      </c>
      <c r="C8" s="11">
        <v>28</v>
      </c>
      <c r="D8" s="53">
        <v>233200000</v>
      </c>
      <c r="E8" s="53">
        <v>198220000</v>
      </c>
      <c r="F8" s="23">
        <v>21</v>
      </c>
      <c r="G8" s="5">
        <v>178000000</v>
      </c>
      <c r="H8" s="25">
        <v>138790276</v>
      </c>
      <c r="I8" s="26">
        <f t="shared" si="2"/>
        <v>49</v>
      </c>
      <c r="J8" s="27">
        <f t="shared" si="0"/>
        <v>411200000</v>
      </c>
      <c r="K8" s="28">
        <f t="shared" si="1"/>
        <v>337010276</v>
      </c>
      <c r="L8" s="6"/>
    </row>
    <row r="9" spans="1:17" x14ac:dyDescent="0.25">
      <c r="A9" s="51">
        <v>7</v>
      </c>
      <c r="B9" s="52" t="s">
        <v>5</v>
      </c>
      <c r="C9" s="11">
        <v>18</v>
      </c>
      <c r="D9" s="53">
        <v>133306062</v>
      </c>
      <c r="E9" s="53">
        <v>113310152.7</v>
      </c>
      <c r="F9" s="23">
        <v>93</v>
      </c>
      <c r="G9" s="5">
        <v>705132860</v>
      </c>
      <c r="H9" s="25">
        <v>599362931</v>
      </c>
      <c r="I9" s="26">
        <f t="shared" si="2"/>
        <v>111</v>
      </c>
      <c r="J9" s="27">
        <f>D9+G9</f>
        <v>838438922</v>
      </c>
      <c r="K9" s="28">
        <f t="shared" si="1"/>
        <v>712673083.70000005</v>
      </c>
      <c r="L9" s="6"/>
    </row>
    <row r="10" spans="1:17" x14ac:dyDescent="0.25">
      <c r="A10" s="51">
        <v>8</v>
      </c>
      <c r="B10" s="52" t="s">
        <v>2</v>
      </c>
      <c r="C10" s="11">
        <v>17</v>
      </c>
      <c r="D10" s="53">
        <v>83500000</v>
      </c>
      <c r="E10" s="53">
        <v>70975000</v>
      </c>
      <c r="F10" s="23"/>
      <c r="G10" s="5"/>
      <c r="H10" s="25"/>
      <c r="I10" s="26">
        <f t="shared" si="2"/>
        <v>17</v>
      </c>
      <c r="J10" s="27">
        <f t="shared" si="0"/>
        <v>83500000</v>
      </c>
      <c r="K10" s="28">
        <f t="shared" si="1"/>
        <v>70975000</v>
      </c>
      <c r="L10" s="6"/>
    </row>
    <row r="11" spans="1:17" x14ac:dyDescent="0.25">
      <c r="A11" s="51">
        <v>9</v>
      </c>
      <c r="B11" s="52" t="s">
        <v>6</v>
      </c>
      <c r="C11" s="11">
        <v>10</v>
      </c>
      <c r="D11" s="53">
        <v>73960500</v>
      </c>
      <c r="E11" s="53">
        <v>62866425</v>
      </c>
      <c r="F11" s="23">
        <v>12</v>
      </c>
      <c r="G11" s="5">
        <v>103500000</v>
      </c>
      <c r="H11" s="25">
        <v>87975000</v>
      </c>
      <c r="I11" s="26">
        <f t="shared" si="2"/>
        <v>22</v>
      </c>
      <c r="J11" s="27">
        <f t="shared" si="0"/>
        <v>177460500</v>
      </c>
      <c r="K11" s="28">
        <f t="shared" si="1"/>
        <v>150841425</v>
      </c>
      <c r="L11" s="6"/>
    </row>
    <row r="12" spans="1:17" x14ac:dyDescent="0.25">
      <c r="A12" s="51">
        <v>10</v>
      </c>
      <c r="B12" s="52" t="s">
        <v>28</v>
      </c>
      <c r="C12" s="11">
        <v>9</v>
      </c>
      <c r="D12" s="53">
        <v>136000000</v>
      </c>
      <c r="E12" s="53">
        <v>115600000</v>
      </c>
      <c r="F12" s="23">
        <v>2</v>
      </c>
      <c r="G12" s="5">
        <v>35000000</v>
      </c>
      <c r="H12" s="25">
        <v>29750000</v>
      </c>
      <c r="I12" s="26">
        <f t="shared" si="2"/>
        <v>11</v>
      </c>
      <c r="J12" s="27">
        <f t="shared" si="0"/>
        <v>171000000</v>
      </c>
      <c r="K12" s="28">
        <f t="shared" si="1"/>
        <v>145350000</v>
      </c>
    </row>
    <row r="13" spans="1:17" x14ac:dyDescent="0.25">
      <c r="A13" s="51">
        <v>11</v>
      </c>
      <c r="B13" s="52" t="s">
        <v>4</v>
      </c>
      <c r="C13" s="11">
        <v>1</v>
      </c>
      <c r="D13" s="53">
        <v>5000000</v>
      </c>
      <c r="E13" s="53">
        <v>4250000</v>
      </c>
      <c r="F13" s="23">
        <v>8</v>
      </c>
      <c r="G13" s="5">
        <v>88000000</v>
      </c>
      <c r="H13" s="25">
        <v>74800000</v>
      </c>
      <c r="I13" s="26">
        <f t="shared" si="2"/>
        <v>9</v>
      </c>
      <c r="J13" s="27">
        <f t="shared" si="0"/>
        <v>93000000</v>
      </c>
      <c r="K13" s="28">
        <f t="shared" si="1"/>
        <v>79050000</v>
      </c>
    </row>
    <row r="14" spans="1:17" ht="14.4" thickBot="1" x14ac:dyDescent="0.3">
      <c r="A14" s="57" t="s">
        <v>10</v>
      </c>
      <c r="B14" s="58"/>
      <c r="C14" s="7">
        <f>SUM(C3:C13)</f>
        <v>3645</v>
      </c>
      <c r="D14" s="10">
        <f>SUM(D3:D13)</f>
        <v>19818760138</v>
      </c>
      <c r="E14" s="10">
        <f>SUM(E3:E13)</f>
        <v>16825694725.010002</v>
      </c>
      <c r="F14" s="43">
        <f>SUM(F3:F13)</f>
        <v>5920</v>
      </c>
      <c r="G14" s="39">
        <f t="shared" ref="G14:H14" si="3">SUM(G3:G13)</f>
        <v>31859765759.400002</v>
      </c>
      <c r="H14" s="44">
        <f t="shared" si="3"/>
        <v>27091923884.710007</v>
      </c>
      <c r="I14" s="45">
        <f>SUM(I3:I13)</f>
        <v>9565</v>
      </c>
      <c r="J14" s="46">
        <f>SUM(J3:J13)</f>
        <v>51678525897.400002</v>
      </c>
      <c r="K14" s="47">
        <f>SUM(K3:K13)</f>
        <v>43917618609.720009</v>
      </c>
    </row>
    <row r="15" spans="1:17" x14ac:dyDescent="0.25">
      <c r="A15" s="4"/>
      <c r="D15" s="21"/>
      <c r="E15" s="21"/>
      <c r="F15" s="21"/>
      <c r="G15" s="21"/>
      <c r="H15" s="21"/>
      <c r="J15" s="21"/>
      <c r="K15" s="21"/>
    </row>
    <row r="16" spans="1:17" x14ac:dyDescent="0.25">
      <c r="A16" s="4"/>
      <c r="C16" s="18"/>
    </row>
    <row r="17" spans="1:13" ht="53.25" customHeight="1" thickBot="1" x14ac:dyDescent="0.3">
      <c r="A17" s="16"/>
      <c r="B17" s="59" t="s">
        <v>36</v>
      </c>
      <c r="C17" s="59"/>
      <c r="D17" s="59"/>
      <c r="E17" s="59"/>
      <c r="F17" s="59" t="s">
        <v>37</v>
      </c>
      <c r="G17" s="59"/>
      <c r="H17" s="59"/>
      <c r="I17" s="60" t="s">
        <v>39</v>
      </c>
      <c r="J17" s="60"/>
      <c r="K17" s="60"/>
    </row>
    <row r="18" spans="1:13" ht="27.6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6" t="s">
        <v>8</v>
      </c>
      <c r="G18" s="36" t="s">
        <v>30</v>
      </c>
      <c r="H18" s="37" t="s">
        <v>31</v>
      </c>
      <c r="I18" s="41" t="s">
        <v>10</v>
      </c>
      <c r="J18" s="42" t="s">
        <v>30</v>
      </c>
      <c r="K18" s="38" t="s">
        <v>31</v>
      </c>
    </row>
    <row r="19" spans="1:13" x14ac:dyDescent="0.25">
      <c r="A19" s="11">
        <v>1</v>
      </c>
      <c r="B19" s="52" t="s">
        <v>32</v>
      </c>
      <c r="C19" s="11">
        <v>153</v>
      </c>
      <c r="D19" s="53">
        <v>970121686</v>
      </c>
      <c r="E19" s="53">
        <v>824603433.10000002</v>
      </c>
      <c r="F19" s="55">
        <v>160</v>
      </c>
      <c r="G19" s="1">
        <v>1109043341</v>
      </c>
      <c r="H19" s="29">
        <v>942686839.85000002</v>
      </c>
      <c r="I19" s="30">
        <f>C19+F19</f>
        <v>313</v>
      </c>
      <c r="J19" s="31">
        <f>D19+G19</f>
        <v>2079165027</v>
      </c>
      <c r="K19" s="32">
        <f>E19+H19</f>
        <v>1767290272.95</v>
      </c>
      <c r="M19" s="9"/>
    </row>
    <row r="20" spans="1:13" x14ac:dyDescent="0.25">
      <c r="A20" s="11">
        <v>2</v>
      </c>
      <c r="B20" s="52" t="s">
        <v>11</v>
      </c>
      <c r="C20" s="11">
        <v>286</v>
      </c>
      <c r="D20" s="53">
        <v>1677761064</v>
      </c>
      <c r="E20" s="54">
        <v>1420962063.8499999</v>
      </c>
      <c r="F20" s="55">
        <v>396</v>
      </c>
      <c r="G20" s="1">
        <v>2278138637</v>
      </c>
      <c r="H20" s="29">
        <v>1940421241.7000003</v>
      </c>
      <c r="I20" s="30">
        <f t="shared" ref="I20:I36" si="4">C20+F20</f>
        <v>682</v>
      </c>
      <c r="J20" s="31">
        <f t="shared" ref="J20:J35" si="5">D20+G20</f>
        <v>3955899701</v>
      </c>
      <c r="K20" s="32">
        <f t="shared" ref="K20:K32" si="6">E20+H20</f>
        <v>3361383305.5500002</v>
      </c>
      <c r="M20" s="9"/>
    </row>
    <row r="21" spans="1:13" x14ac:dyDescent="0.25">
      <c r="A21" s="11">
        <v>3</v>
      </c>
      <c r="B21" s="52" t="s">
        <v>12</v>
      </c>
      <c r="C21" s="11">
        <v>137</v>
      </c>
      <c r="D21" s="54">
        <v>778595628</v>
      </c>
      <c r="E21" s="54">
        <v>662556286</v>
      </c>
      <c r="F21" s="55">
        <v>396</v>
      </c>
      <c r="G21" s="1">
        <v>2087640443</v>
      </c>
      <c r="H21" s="29">
        <v>1774444378.75</v>
      </c>
      <c r="I21" s="30">
        <f t="shared" si="4"/>
        <v>533</v>
      </c>
      <c r="J21" s="31">
        <f t="shared" si="5"/>
        <v>2866236071</v>
      </c>
      <c r="K21" s="32">
        <f>E21+H21</f>
        <v>2437000664.75</v>
      </c>
      <c r="M21" s="9"/>
    </row>
    <row r="22" spans="1:13" x14ac:dyDescent="0.25">
      <c r="A22" s="11">
        <v>4</v>
      </c>
      <c r="B22" s="52" t="s">
        <v>13</v>
      </c>
      <c r="C22" s="11">
        <v>206</v>
      </c>
      <c r="D22" s="54">
        <v>1050820652</v>
      </c>
      <c r="E22" s="54">
        <v>893860053.88999999</v>
      </c>
      <c r="F22" s="55">
        <v>341</v>
      </c>
      <c r="G22" s="1">
        <v>1560007089</v>
      </c>
      <c r="H22" s="29">
        <v>1326006025.6999998</v>
      </c>
      <c r="I22" s="30">
        <f>C22+F22</f>
        <v>547</v>
      </c>
      <c r="J22" s="31">
        <f t="shared" si="5"/>
        <v>2610827741</v>
      </c>
      <c r="K22" s="32">
        <f t="shared" si="6"/>
        <v>2219866079.5899997</v>
      </c>
    </row>
    <row r="23" spans="1:13" x14ac:dyDescent="0.25">
      <c r="A23" s="11">
        <v>5</v>
      </c>
      <c r="B23" s="52" t="s">
        <v>14</v>
      </c>
      <c r="C23" s="11">
        <v>245</v>
      </c>
      <c r="D23" s="54">
        <v>1382971030</v>
      </c>
      <c r="E23" s="54">
        <v>1196775222.5999999</v>
      </c>
      <c r="F23" s="55">
        <v>396</v>
      </c>
      <c r="G23" s="1">
        <v>1955053013</v>
      </c>
      <c r="H23" s="29">
        <v>1654172836.95</v>
      </c>
      <c r="I23" s="30">
        <f t="shared" si="4"/>
        <v>641</v>
      </c>
      <c r="J23" s="31">
        <f t="shared" si="5"/>
        <v>3338024043</v>
      </c>
      <c r="K23" s="32">
        <f>E23+H23</f>
        <v>2850948059.5500002</v>
      </c>
    </row>
    <row r="24" spans="1:13" x14ac:dyDescent="0.25">
      <c r="A24" s="11">
        <v>6</v>
      </c>
      <c r="B24" s="52" t="s">
        <v>15</v>
      </c>
      <c r="C24" s="11">
        <v>131</v>
      </c>
      <c r="D24" s="54">
        <v>870511090</v>
      </c>
      <c r="E24" s="54">
        <v>739934426.5</v>
      </c>
      <c r="F24" s="55">
        <v>498</v>
      </c>
      <c r="G24" s="1">
        <v>2313960874</v>
      </c>
      <c r="H24" s="29">
        <v>1966866744.2000008</v>
      </c>
      <c r="I24" s="30">
        <f t="shared" si="4"/>
        <v>629</v>
      </c>
      <c r="J24" s="31">
        <f t="shared" si="5"/>
        <v>3184471964</v>
      </c>
      <c r="K24" s="32">
        <f t="shared" si="6"/>
        <v>2706801170.7000008</v>
      </c>
    </row>
    <row r="25" spans="1:13" x14ac:dyDescent="0.25">
      <c r="A25" s="11">
        <v>7</v>
      </c>
      <c r="B25" s="52" t="s">
        <v>16</v>
      </c>
      <c r="C25" s="11">
        <v>222</v>
      </c>
      <c r="D25" s="54">
        <v>1033465568</v>
      </c>
      <c r="E25" s="54">
        <v>858986432.79999995</v>
      </c>
      <c r="F25" s="55">
        <v>253</v>
      </c>
      <c r="G25" s="1">
        <v>1120683262</v>
      </c>
      <c r="H25" s="29">
        <v>952580772.69999993</v>
      </c>
      <c r="I25" s="30">
        <f t="shared" si="4"/>
        <v>475</v>
      </c>
      <c r="J25" s="31">
        <f t="shared" si="5"/>
        <v>2154148830</v>
      </c>
      <c r="K25" s="32">
        <f t="shared" si="6"/>
        <v>1811567205.5</v>
      </c>
    </row>
    <row r="26" spans="1:13" x14ac:dyDescent="0.25">
      <c r="A26" s="11">
        <v>8</v>
      </c>
      <c r="B26" s="52" t="s">
        <v>17</v>
      </c>
      <c r="C26" s="11">
        <v>204</v>
      </c>
      <c r="D26" s="54">
        <v>1097256825</v>
      </c>
      <c r="E26" s="54">
        <v>911868301</v>
      </c>
      <c r="F26" s="55">
        <v>378</v>
      </c>
      <c r="G26" s="1">
        <v>1970916679</v>
      </c>
      <c r="H26" s="29">
        <v>1675279177.1499996</v>
      </c>
      <c r="I26" s="30">
        <f t="shared" si="4"/>
        <v>582</v>
      </c>
      <c r="J26" s="31">
        <f t="shared" si="5"/>
        <v>3068173504</v>
      </c>
      <c r="K26" s="32">
        <f t="shared" si="6"/>
        <v>2587147478.1499996</v>
      </c>
    </row>
    <row r="27" spans="1:13" x14ac:dyDescent="0.25">
      <c r="A27" s="11">
        <v>9</v>
      </c>
      <c r="B27" s="52" t="s">
        <v>18</v>
      </c>
      <c r="C27" s="11">
        <v>167</v>
      </c>
      <c r="D27" s="54">
        <v>964986746</v>
      </c>
      <c r="E27" s="54">
        <v>820238734.39999998</v>
      </c>
      <c r="F27" s="55">
        <v>188</v>
      </c>
      <c r="G27" s="1">
        <v>1290506128</v>
      </c>
      <c r="H27" s="29">
        <v>1096930208.8</v>
      </c>
      <c r="I27" s="30">
        <f t="shared" si="4"/>
        <v>355</v>
      </c>
      <c r="J27" s="31">
        <f t="shared" si="5"/>
        <v>2255492874</v>
      </c>
      <c r="K27" s="32">
        <f t="shared" si="6"/>
        <v>1917168943.1999998</v>
      </c>
    </row>
    <row r="28" spans="1:13" x14ac:dyDescent="0.25">
      <c r="A28" s="11">
        <v>10</v>
      </c>
      <c r="B28" s="52" t="s">
        <v>19</v>
      </c>
      <c r="C28" s="11">
        <v>435</v>
      </c>
      <c r="D28" s="54">
        <v>2067581366</v>
      </c>
      <c r="E28" s="54">
        <v>1757444160.5699999</v>
      </c>
      <c r="F28" s="55">
        <v>392</v>
      </c>
      <c r="G28" s="1">
        <v>1764890823</v>
      </c>
      <c r="H28" s="29">
        <v>1505078699.5499995</v>
      </c>
      <c r="I28" s="30">
        <f t="shared" si="4"/>
        <v>827</v>
      </c>
      <c r="J28" s="31">
        <f t="shared" si="5"/>
        <v>3832472189</v>
      </c>
      <c r="K28" s="32">
        <f t="shared" si="6"/>
        <v>3262522860.1199994</v>
      </c>
    </row>
    <row r="29" spans="1:13" x14ac:dyDescent="0.25">
      <c r="A29" s="11">
        <v>11</v>
      </c>
      <c r="B29" s="52" t="s">
        <v>20</v>
      </c>
      <c r="C29" s="11">
        <v>312</v>
      </c>
      <c r="D29" s="54">
        <v>1696028075</v>
      </c>
      <c r="E29" s="54">
        <v>1441623864.05</v>
      </c>
      <c r="F29" s="55">
        <v>308</v>
      </c>
      <c r="G29" s="1">
        <v>2356915708</v>
      </c>
      <c r="H29" s="29">
        <v>2002377851.8</v>
      </c>
      <c r="I29" s="30">
        <f t="shared" si="4"/>
        <v>620</v>
      </c>
      <c r="J29" s="31">
        <f t="shared" si="5"/>
        <v>4052943783</v>
      </c>
      <c r="K29" s="32">
        <f t="shared" si="6"/>
        <v>3444001715.8499999</v>
      </c>
    </row>
    <row r="30" spans="1:13" x14ac:dyDescent="0.25">
      <c r="A30" s="11">
        <v>12</v>
      </c>
      <c r="B30" s="52" t="s">
        <v>21</v>
      </c>
      <c r="C30" s="11">
        <v>161</v>
      </c>
      <c r="D30" s="54">
        <v>854034376</v>
      </c>
      <c r="E30" s="54">
        <v>725902219.20000005</v>
      </c>
      <c r="F30" s="55">
        <v>218</v>
      </c>
      <c r="G30" s="1">
        <v>1209259753</v>
      </c>
      <c r="H30" s="29">
        <v>1036158970.0500001</v>
      </c>
      <c r="I30" s="30">
        <f t="shared" si="4"/>
        <v>379</v>
      </c>
      <c r="J30" s="31">
        <f t="shared" si="5"/>
        <v>2063294129</v>
      </c>
      <c r="K30" s="32">
        <f t="shared" si="6"/>
        <v>1762061189.25</v>
      </c>
    </row>
    <row r="31" spans="1:13" x14ac:dyDescent="0.25">
      <c r="A31" s="11">
        <v>13</v>
      </c>
      <c r="B31" s="52" t="s">
        <v>22</v>
      </c>
      <c r="C31" s="11">
        <v>76</v>
      </c>
      <c r="D31" s="54">
        <v>612303794</v>
      </c>
      <c r="E31" s="54">
        <v>520458224.89999998</v>
      </c>
      <c r="F31" s="55">
        <v>79</v>
      </c>
      <c r="G31" s="1">
        <v>522313040</v>
      </c>
      <c r="H31" s="29">
        <v>443966084</v>
      </c>
      <c r="I31" s="30">
        <f t="shared" si="4"/>
        <v>155</v>
      </c>
      <c r="J31" s="31">
        <f t="shared" si="5"/>
        <v>1134616834</v>
      </c>
      <c r="K31" s="32">
        <f t="shared" si="6"/>
        <v>964424308.89999998</v>
      </c>
    </row>
    <row r="32" spans="1:13" x14ac:dyDescent="0.25">
      <c r="A32" s="11">
        <v>14</v>
      </c>
      <c r="B32" s="52" t="s">
        <v>23</v>
      </c>
      <c r="C32" s="11">
        <v>76</v>
      </c>
      <c r="D32" s="54">
        <v>448100578</v>
      </c>
      <c r="E32" s="54">
        <v>380885391.30000001</v>
      </c>
      <c r="F32" s="55">
        <v>509</v>
      </c>
      <c r="G32" s="1">
        <v>2143581800</v>
      </c>
      <c r="H32" s="29">
        <v>1823323060.9999995</v>
      </c>
      <c r="I32" s="30">
        <f t="shared" si="4"/>
        <v>585</v>
      </c>
      <c r="J32" s="31">
        <f t="shared" si="5"/>
        <v>2591682378</v>
      </c>
      <c r="K32" s="32">
        <f t="shared" si="6"/>
        <v>2204208452.2999997</v>
      </c>
    </row>
    <row r="33" spans="1:11" x14ac:dyDescent="0.25">
      <c r="A33" s="11">
        <v>15</v>
      </c>
      <c r="B33" s="52" t="s">
        <v>24</v>
      </c>
      <c r="C33" s="11">
        <v>113</v>
      </c>
      <c r="D33" s="54">
        <v>485040228</v>
      </c>
      <c r="E33" s="54">
        <v>412284193.80000001</v>
      </c>
      <c r="F33" s="55">
        <v>154</v>
      </c>
      <c r="G33" s="1">
        <v>701247686.54999995</v>
      </c>
      <c r="H33" s="29">
        <v>596801178.89999998</v>
      </c>
      <c r="I33" s="30">
        <f t="shared" si="4"/>
        <v>267</v>
      </c>
      <c r="J33" s="31">
        <f t="shared" si="5"/>
        <v>1186287914.55</v>
      </c>
      <c r="K33" s="32">
        <f>E33+H33</f>
        <v>1009085372.7</v>
      </c>
    </row>
    <row r="34" spans="1:11" x14ac:dyDescent="0.25">
      <c r="A34" s="11">
        <v>16</v>
      </c>
      <c r="B34" s="52" t="s">
        <v>25</v>
      </c>
      <c r="C34" s="11">
        <v>381</v>
      </c>
      <c r="D34" s="54">
        <v>1985611293</v>
      </c>
      <c r="E34" s="54">
        <v>1689639599.05</v>
      </c>
      <c r="F34" s="55">
        <v>697</v>
      </c>
      <c r="G34" s="1">
        <v>3485905210</v>
      </c>
      <c r="H34" s="29">
        <v>2964205178.4099998</v>
      </c>
      <c r="I34" s="30">
        <f t="shared" si="4"/>
        <v>1078</v>
      </c>
      <c r="J34" s="31">
        <f t="shared" si="5"/>
        <v>5471516503</v>
      </c>
      <c r="K34" s="32">
        <f>E34+H34</f>
        <v>4653844777.46</v>
      </c>
    </row>
    <row r="35" spans="1:11" ht="14.4" thickBot="1" x14ac:dyDescent="0.3">
      <c r="A35" s="11">
        <v>17</v>
      </c>
      <c r="B35" s="52" t="s">
        <v>26</v>
      </c>
      <c r="C35" s="11">
        <v>340</v>
      </c>
      <c r="D35" s="54">
        <v>1843570139</v>
      </c>
      <c r="E35" s="54">
        <v>1567672118</v>
      </c>
      <c r="F35" s="55">
        <v>557</v>
      </c>
      <c r="G35" s="1">
        <v>3989702272.8499999</v>
      </c>
      <c r="H35" s="29">
        <v>3390624635.2000008</v>
      </c>
      <c r="I35" s="33">
        <f t="shared" si="4"/>
        <v>897</v>
      </c>
      <c r="J35" s="31">
        <f t="shared" si="5"/>
        <v>5833272411.8500004</v>
      </c>
      <c r="K35" s="34">
        <f>E35+H35</f>
        <v>4958296753.2000008</v>
      </c>
    </row>
    <row r="36" spans="1:11" ht="14.4" thickBot="1" x14ac:dyDescent="0.3">
      <c r="A36" s="11"/>
      <c r="B36" s="12" t="s">
        <v>10</v>
      </c>
      <c r="C36" s="14">
        <f>SUM(C19:C35)</f>
        <v>3645</v>
      </c>
      <c r="D36" s="13">
        <f>SUM(D19:D35)</f>
        <v>19818760138</v>
      </c>
      <c r="E36" s="13">
        <f>SUM(E19:E35)</f>
        <v>16825694725.009996</v>
      </c>
      <c r="F36" s="36">
        <f>SUM(F19:F35)</f>
        <v>5920</v>
      </c>
      <c r="G36" s="40">
        <f>SUM(G19:G35)</f>
        <v>31859765759.399998</v>
      </c>
      <c r="H36" s="48">
        <f t="shared" ref="H36" si="7">SUM(H19:H35)</f>
        <v>27091923884.710003</v>
      </c>
      <c r="I36" s="49">
        <f t="shared" si="4"/>
        <v>9565</v>
      </c>
      <c r="J36" s="50">
        <f>SUM(J19:J35)</f>
        <v>51678525897.400002</v>
      </c>
      <c r="K36" s="50">
        <f>SUM(K19:K35)</f>
        <v>43917618609.720001</v>
      </c>
    </row>
  </sheetData>
  <mergeCells count="7">
    <mergeCell ref="F1:H1"/>
    <mergeCell ref="F17:H17"/>
    <mergeCell ref="B1:E1"/>
    <mergeCell ref="B17:E17"/>
    <mergeCell ref="A14:B14"/>
    <mergeCell ref="I1:K1"/>
    <mergeCell ref="I17:K17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Алия Нуржаубаевна Агыбаева</cp:lastModifiedBy>
  <cp:lastPrinted>2021-01-05T11:45:35Z</cp:lastPrinted>
  <dcterms:created xsi:type="dcterms:W3CDTF">2020-10-27T03:30:43Z</dcterms:created>
  <dcterms:modified xsi:type="dcterms:W3CDTF">2021-04-02T13:33:25Z</dcterms:modified>
</cp:coreProperties>
</file>